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68" activeTab="0"/>
  </bookViews>
  <sheets>
    <sheet name="1" sheetId="1" r:id="rId1"/>
  </sheets>
  <definedNames>
    <definedName name="_xlnm.Print_Area" localSheetId="0">'1'!$A$1:$P$48</definedName>
  </definedNames>
  <calcPr fullCalcOnLoad="1"/>
</workbook>
</file>

<file path=xl/sharedStrings.xml><?xml version="1.0" encoding="utf-8"?>
<sst xmlns="http://schemas.openxmlformats.org/spreadsheetml/2006/main" count="24" uniqueCount="24">
  <si>
    <t>グループ名簿及びサイズ表</t>
  </si>
  <si>
    <t>学校名　　　　　　　　　　　　　グループ名　　　　　　　　　　　　　</t>
  </si>
  <si>
    <t xml:space="preserve">記 入 し て 下 さ い </t>
  </si>
  <si>
    <t>記入しないで下さい</t>
  </si>
  <si>
    <t>年齢</t>
  </si>
  <si>
    <t>身長</t>
  </si>
  <si>
    <t>体重</t>
  </si>
  <si>
    <t>ｽｰﾂ</t>
  </si>
  <si>
    <t>ﾌﾞｰﾂ</t>
  </si>
  <si>
    <t>性別</t>
  </si>
  <si>
    <t>No.</t>
  </si>
  <si>
    <t>足ｻｲｽﾞ</t>
  </si>
  <si>
    <t>クラス</t>
  </si>
  <si>
    <t>氏名（※カタカナで記入）</t>
  </si>
  <si>
    <t>班</t>
  </si>
  <si>
    <t>スーツ</t>
  </si>
  <si>
    <t>f-1</t>
  </si>
  <si>
    <t>f-2</t>
  </si>
  <si>
    <t>b-1</t>
  </si>
  <si>
    <t>b-2</t>
  </si>
  <si>
    <t>出席
番号</t>
  </si>
  <si>
    <t>※ レンタル器材を予めご用意させていただく為、また当日の出欠簿としても使用する為のものです。
　 実施メニューが複数ある場合はメニュー毎またはマリン体験を行なうグループ毎に作成をお願い致します。
　 実施メニューが1種の場合はクラス毎でも構いません。</t>
  </si>
  <si>
    <r>
      <t>グループ（メニュー）名</t>
    </r>
    <r>
      <rPr>
        <b/>
        <sz val="9"/>
        <rFont val="HG丸ｺﾞｼｯｸM-PRO"/>
        <family val="3"/>
      </rPr>
      <t>または</t>
    </r>
    <r>
      <rPr>
        <b/>
        <sz val="12"/>
        <rFont val="HG丸ｺﾞｼｯｸM-PRO"/>
        <family val="3"/>
      </rPr>
      <t>クラス</t>
    </r>
  </si>
  <si>
    <t>実施日　　　　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</si>
</sst>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sz val="18"/>
      <name val="HG丸ｺﾞｼｯｸM-PRO"/>
      <family val="3"/>
    </font>
    <font>
      <sz val="12"/>
      <name val="ＭＳ ゴシック"/>
      <family val="3"/>
    </font>
    <font>
      <sz val="14"/>
      <name val="HG丸ｺﾞｼｯｸM-PRO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2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181" fontId="7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8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Normal="75" zoomScaleSheetLayoutView="100" zoomScalePageLayoutView="0" workbookViewId="0" topLeftCell="A1">
      <selection activeCell="E7" sqref="E7:E8"/>
    </sheetView>
  </sheetViews>
  <sheetFormatPr defaultColWidth="9" defaultRowHeight="14.25"/>
  <cols>
    <col min="1" max="3" width="7.69921875" style="2" customWidth="1"/>
    <col min="4" max="4" width="37.796875" style="2" customWidth="1"/>
    <col min="5" max="7" width="7.796875" style="2" customWidth="1"/>
    <col min="8" max="10" width="18.59765625" style="2" customWidth="1"/>
    <col min="11" max="16" width="4.296875" style="2" customWidth="1"/>
    <col min="17" max="17" width="9.19921875" style="10" hidden="1" customWidth="1"/>
    <col min="18" max="21" width="12.296875" style="10" hidden="1" customWidth="1"/>
    <col min="22" max="22" width="10.796875" style="2" bestFit="1" customWidth="1"/>
    <col min="23" max="16384" width="9" style="2" customWidth="1"/>
  </cols>
  <sheetData>
    <row r="1" spans="1:16" ht="30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1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21" t="s">
        <v>23</v>
      </c>
      <c r="K2" s="21"/>
      <c r="L2" s="21"/>
      <c r="M2" s="21"/>
      <c r="N2" s="21"/>
      <c r="O2" s="21"/>
      <c r="P2" s="21"/>
    </row>
    <row r="3" spans="1:16" ht="21" customHeight="1">
      <c r="A3" s="38"/>
      <c r="B3" s="38"/>
      <c r="C3" s="38"/>
      <c r="D3" s="38"/>
      <c r="E3" s="38"/>
      <c r="F3" s="38"/>
      <c r="G3" s="38"/>
      <c r="H3" s="38"/>
      <c r="I3" s="38"/>
      <c r="J3" s="21"/>
      <c r="K3" s="21"/>
      <c r="L3" s="21"/>
      <c r="M3" s="21"/>
      <c r="N3" s="21"/>
      <c r="O3" s="21"/>
      <c r="P3" s="21"/>
    </row>
    <row r="4" spans="1:21" s="18" customFormat="1" ht="38.25" customHeight="1" thickBot="1">
      <c r="A4" s="22" t="s">
        <v>1</v>
      </c>
      <c r="B4" s="22"/>
      <c r="C4" s="36"/>
      <c r="D4" s="36"/>
      <c r="E4" s="36"/>
      <c r="F4" s="36"/>
      <c r="G4" s="37" t="s">
        <v>22</v>
      </c>
      <c r="H4" s="37"/>
      <c r="I4" s="37"/>
      <c r="J4" s="31"/>
      <c r="K4" s="31"/>
      <c r="L4" s="31"/>
      <c r="M4" s="31"/>
      <c r="N4" s="31"/>
      <c r="O4" s="31"/>
      <c r="P4" s="31"/>
      <c r="Q4" s="17"/>
      <c r="R4" s="17"/>
      <c r="S4" s="17"/>
      <c r="T4" s="17"/>
      <c r="U4" s="17"/>
    </row>
    <row r="5" spans="1:10" ht="5.25" customHeight="1" thickBot="1">
      <c r="A5" s="1"/>
      <c r="B5" s="1"/>
      <c r="C5" s="1"/>
      <c r="D5" s="3"/>
      <c r="E5" s="3"/>
      <c r="F5" s="3"/>
      <c r="G5" s="3"/>
      <c r="H5" s="3"/>
      <c r="I5" s="3"/>
      <c r="J5" s="3"/>
    </row>
    <row r="6" spans="1:21" ht="21" customHeight="1">
      <c r="A6" s="4"/>
      <c r="B6" s="40" t="s">
        <v>2</v>
      </c>
      <c r="C6" s="41"/>
      <c r="D6" s="41"/>
      <c r="E6" s="41"/>
      <c r="F6" s="41"/>
      <c r="G6" s="41"/>
      <c r="H6" s="41"/>
      <c r="I6" s="41"/>
      <c r="J6" s="41"/>
      <c r="K6" s="39" t="s">
        <v>3</v>
      </c>
      <c r="L6" s="39"/>
      <c r="M6" s="39"/>
      <c r="N6" s="39"/>
      <c r="O6" s="39"/>
      <c r="P6" s="39"/>
      <c r="Q6" s="16"/>
      <c r="R6" s="16"/>
      <c r="S6" s="16"/>
      <c r="T6" s="16"/>
      <c r="U6" s="16"/>
    </row>
    <row r="7" spans="1:21" ht="25.5" customHeight="1">
      <c r="A7" s="32" t="s">
        <v>10</v>
      </c>
      <c r="B7" s="34" t="s">
        <v>12</v>
      </c>
      <c r="C7" s="34" t="s">
        <v>20</v>
      </c>
      <c r="D7" s="23" t="s">
        <v>13</v>
      </c>
      <c r="E7" s="23" t="s">
        <v>14</v>
      </c>
      <c r="F7" s="23" t="s">
        <v>9</v>
      </c>
      <c r="G7" s="23" t="s">
        <v>4</v>
      </c>
      <c r="H7" s="23" t="s">
        <v>5</v>
      </c>
      <c r="I7" s="23" t="s">
        <v>6</v>
      </c>
      <c r="J7" s="23" t="s">
        <v>11</v>
      </c>
      <c r="K7" s="25" t="s">
        <v>7</v>
      </c>
      <c r="L7" s="26"/>
      <c r="M7" s="27"/>
      <c r="N7" s="25" t="s">
        <v>8</v>
      </c>
      <c r="O7" s="26"/>
      <c r="P7" s="27"/>
      <c r="Q7" s="11" t="s">
        <v>15</v>
      </c>
      <c r="R7" s="11" t="s">
        <v>16</v>
      </c>
      <c r="S7" s="11" t="s">
        <v>17</v>
      </c>
      <c r="T7" s="11" t="s">
        <v>18</v>
      </c>
      <c r="U7" s="11" t="s">
        <v>19</v>
      </c>
    </row>
    <row r="8" spans="1:21" ht="12.75" customHeight="1">
      <c r="A8" s="33"/>
      <c r="B8" s="35"/>
      <c r="C8" s="35"/>
      <c r="D8" s="24"/>
      <c r="E8" s="24"/>
      <c r="F8" s="24"/>
      <c r="G8" s="24"/>
      <c r="H8" s="24"/>
      <c r="I8" s="24"/>
      <c r="J8" s="24"/>
      <c r="K8" s="28"/>
      <c r="L8" s="29"/>
      <c r="M8" s="30"/>
      <c r="N8" s="28"/>
      <c r="O8" s="29"/>
      <c r="P8" s="30"/>
      <c r="Q8" s="11"/>
      <c r="R8" s="11"/>
      <c r="S8" s="11"/>
      <c r="T8" s="11"/>
      <c r="U8" s="11"/>
    </row>
    <row r="9" spans="1:21" s="9" customFormat="1" ht="38.25" customHeight="1">
      <c r="A9" s="5">
        <v>1</v>
      </c>
      <c r="B9" s="12"/>
      <c r="C9" s="12"/>
      <c r="D9" s="12"/>
      <c r="E9" s="12"/>
      <c r="F9" s="12"/>
      <c r="G9" s="13"/>
      <c r="H9" s="13"/>
      <c r="I9" s="13"/>
      <c r="J9" s="14"/>
      <c r="K9" s="19">
        <f>IF(Q9="規格外"," ",Q9)</f>
      </c>
      <c r="L9" s="19"/>
      <c r="M9" s="19"/>
      <c r="N9" s="19"/>
      <c r="O9" s="19"/>
      <c r="P9" s="19"/>
      <c r="Q9" s="11">
        <f>IF(F9="","",IF(F9="男",U9,S9))</f>
      </c>
      <c r="R9" s="11">
        <f>IF(H9="","",IF(H9&lt;=155,"a",IF(H9&lt;=159,"b",IF(H9&lt;=164,"c",IF(H9&lt;=169,"d","規格外")))))</f>
      </c>
      <c r="S9" s="11">
        <f>IF(H9="","",IF(AND(R9="a",I9&lt;=52),"S",IF(AND(R9="b",I9&lt;=56),"M",IF(AND(R9="c",I9&lt;=60),"L",IF(AND(R9="d",I9&lt;=62),"XL",IF(AND(R9="e",I9&lt;=68),"3L","規格外"))))))</f>
      </c>
      <c r="T9" s="11">
        <f>IF(H9="","",IF(H9&lt;=165,"a",IF(H9&lt;=169,"b",IF(H9&lt;=175,"c",IF(H9&lt;=180,"d","e")))))</f>
      </c>
      <c r="U9" s="11">
        <f>IF(H9="","",IF(AND(T9="a",I9&lt;=60),"S",IF(AND(T9="b",I9&lt;=66),"M",IF(AND(T9="c",I9&lt;=70),"L",IF(AND(T9="d",I9&lt;=72),"XL",IF(AND(T9="e",I9&lt;=78),"3L","規格外"))))))</f>
      </c>
    </row>
    <row r="10" spans="1:21" s="9" customFormat="1" ht="39" customHeight="1">
      <c r="A10" s="5">
        <v>2</v>
      </c>
      <c r="B10" s="12"/>
      <c r="C10" s="12"/>
      <c r="D10" s="12"/>
      <c r="E10" s="12"/>
      <c r="F10" s="12"/>
      <c r="G10" s="13"/>
      <c r="H10" s="13"/>
      <c r="I10" s="13"/>
      <c r="J10" s="14"/>
      <c r="K10" s="19">
        <f>IF(Q10="規格外"," ",Q10)</f>
      </c>
      <c r="L10" s="19"/>
      <c r="M10" s="19"/>
      <c r="N10" s="19"/>
      <c r="O10" s="19"/>
      <c r="P10" s="19"/>
      <c r="Q10" s="11">
        <f>IF(F10="","",IF(F10="男",U10,S10))</f>
      </c>
      <c r="R10" s="11">
        <f>IF(H10="","",IF(H10&lt;=155,"a",IF(H10&lt;=159,"b",IF(H10&lt;=164,"c",IF(H10&lt;=169,"d","規格外")))))</f>
      </c>
      <c r="S10" s="11">
        <f>IF(H10="","",IF(AND(R10="a",I10&lt;=52),"S",IF(AND(R10="b",I10&lt;=56),"M",IF(AND(R10="c",I10&lt;=60),"L",IF(AND(R10="d",I10&lt;=62),"XL",IF(AND(R10="e",I10&lt;=68),"3L","規格外"))))))</f>
      </c>
      <c r="T10" s="11">
        <f>IF(H10="","",IF(H10&lt;=165,"a",IF(H10&lt;=169,"b",IF(H10&lt;=175,"c",IF(H10&lt;=180,"d","e")))))</f>
      </c>
      <c r="U10" s="11">
        <f>IF(H10="","",IF(AND(T10="a",I10&lt;=60),"S",IF(AND(T10="b",I10&lt;=66),"M",IF(AND(T10="c",I10&lt;=70),"L",IF(AND(T10="d",I10&lt;=72),"XL",IF(AND(T10="e",I10&lt;=78),"3L","規格外"))))))</f>
      </c>
    </row>
    <row r="11" spans="1:21" s="9" customFormat="1" ht="39" customHeight="1">
      <c r="A11" s="5">
        <v>3</v>
      </c>
      <c r="B11" s="12"/>
      <c r="C11" s="12"/>
      <c r="D11" s="12"/>
      <c r="E11" s="12"/>
      <c r="F11" s="12"/>
      <c r="G11" s="13"/>
      <c r="H11" s="13"/>
      <c r="I11" s="13"/>
      <c r="J11" s="14"/>
      <c r="K11" s="19">
        <f>IF(Q11="規格外"," ",Q11)</f>
      </c>
      <c r="L11" s="19"/>
      <c r="M11" s="19"/>
      <c r="N11" s="19"/>
      <c r="O11" s="19"/>
      <c r="P11" s="19"/>
      <c r="Q11" s="11">
        <f>IF(F11="","",IF(F11="男",U11,S11))</f>
      </c>
      <c r="R11" s="11">
        <f>IF(H11="","",IF(H11&lt;=155,"a",IF(H11&lt;=159,"b",IF(H11&lt;=164,"c",IF(H11&lt;=169,"d","規格外")))))</f>
      </c>
      <c r="S11" s="11">
        <f>IF(H11="","",IF(AND(R11="a",I11&lt;=52),"S",IF(AND(R11="b",I11&lt;=56),"M",IF(AND(R11="c",I11&lt;=60),"L",IF(AND(R11="d",I11&lt;=62),"XL",IF(AND(R11="e",I11&lt;=68),"3L","規格外"))))))</f>
      </c>
      <c r="T11" s="11">
        <f>IF(H11="","",IF(H11&lt;=165,"a",IF(H11&lt;=169,"b",IF(H11&lt;=175,"c",IF(H11&lt;=180,"d","e")))))</f>
      </c>
      <c r="U11" s="11">
        <f>IF(H11="","",IF(AND(T11="a",I11&lt;=60),"S",IF(AND(T11="b",I11&lt;=66),"M",IF(AND(T11="c",I11&lt;=70),"L",IF(AND(T11="d",I11&lt;=72),"XL",IF(AND(T11="e",I11&lt;=78),"3L","規格外"))))))</f>
      </c>
    </row>
    <row r="12" spans="1:21" s="9" customFormat="1" ht="39" customHeight="1">
      <c r="A12" s="5">
        <v>4</v>
      </c>
      <c r="B12" s="12"/>
      <c r="C12" s="12"/>
      <c r="D12" s="12"/>
      <c r="E12" s="12"/>
      <c r="F12" s="12"/>
      <c r="G12" s="13"/>
      <c r="H12" s="13"/>
      <c r="I12" s="13"/>
      <c r="J12" s="14"/>
      <c r="K12" s="19">
        <f>IF(Q12="規格外"," ",Q12)</f>
      </c>
      <c r="L12" s="19"/>
      <c r="M12" s="19"/>
      <c r="N12" s="19"/>
      <c r="O12" s="19"/>
      <c r="P12" s="19"/>
      <c r="Q12" s="11">
        <f>IF(F12="","",IF(F12="男",U12,S12))</f>
      </c>
      <c r="R12" s="11">
        <f>IF(H12="","",IF(H12&lt;=155,"a",IF(H12&lt;=159,"b",IF(H12&lt;=164,"c",IF(H12&lt;=169,"d","規格外")))))</f>
      </c>
      <c r="S12" s="11">
        <f>IF(H12="","",IF(AND(R12="a",I12&lt;=52),"S",IF(AND(R12="b",I12&lt;=56),"M",IF(AND(R12="c",I12&lt;=60),"L",IF(AND(R12="d",I12&lt;=62),"XL",IF(AND(R12="e",I12&lt;=68),"3L","規格外"))))))</f>
      </c>
      <c r="T12" s="11">
        <f>IF(H12="","",IF(H12&lt;=165,"a",IF(H12&lt;=169,"b",IF(H12&lt;=175,"c",IF(H12&lt;=180,"d","e")))))</f>
      </c>
      <c r="U12" s="11">
        <f>IF(H12="","",IF(AND(T12="a",I12&lt;=60),"S",IF(AND(T12="b",I12&lt;=66),"M",IF(AND(T12="c",I12&lt;=70),"L",IF(AND(T12="d",I12&lt;=72),"XL",IF(AND(T12="e",I12&lt;=78),"3L","規格外"))))))</f>
      </c>
    </row>
    <row r="13" spans="1:21" s="9" customFormat="1" ht="39" customHeight="1">
      <c r="A13" s="5">
        <v>5</v>
      </c>
      <c r="B13" s="12"/>
      <c r="C13" s="12"/>
      <c r="D13" s="12"/>
      <c r="E13" s="12"/>
      <c r="F13" s="12"/>
      <c r="G13" s="13"/>
      <c r="H13" s="13"/>
      <c r="I13" s="13"/>
      <c r="J13" s="14"/>
      <c r="K13" s="19">
        <f>IF(Q13="規格外"," ",Q13)</f>
      </c>
      <c r="L13" s="19"/>
      <c r="M13" s="19"/>
      <c r="N13" s="19"/>
      <c r="O13" s="19"/>
      <c r="P13" s="19"/>
      <c r="Q13" s="11">
        <f>IF(F13="","",IF(F13="男",U13,S13))</f>
      </c>
      <c r="R13" s="11">
        <f>IF(H13="","",IF(H13&lt;=155,"a",IF(H13&lt;=159,"b",IF(H13&lt;=164,"c",IF(H13&lt;=169,"d","規格外")))))</f>
      </c>
      <c r="S13" s="11">
        <f>IF(H13="","",IF(AND(R13="a",I13&lt;=52),"S",IF(AND(R13="b",I13&lt;=56),"M",IF(AND(R13="c",I13&lt;=60),"L",IF(AND(R13="d",I13&lt;=62),"XL",IF(AND(R13="e",I13&lt;=68),"3L","規格外"))))))</f>
      </c>
      <c r="T13" s="11">
        <f>IF(H13="","",IF(H13&lt;=165,"a",IF(H13&lt;=169,"b",IF(H13&lt;=175,"c",IF(H13&lt;=180,"d","e")))))</f>
      </c>
      <c r="U13" s="11">
        <f>IF(H13="","",IF(AND(T13="a",I13&lt;=60),"S",IF(AND(T13="b",I13&lt;=66),"M",IF(AND(T13="c",I13&lt;=70),"L",IF(AND(T13="d",I13&lt;=72),"XL",IF(AND(T13="e",I13&lt;=78),"3L","規格外"))))))</f>
      </c>
    </row>
    <row r="14" spans="1:21" s="9" customFormat="1" ht="39" customHeight="1">
      <c r="A14" s="5">
        <v>6</v>
      </c>
      <c r="B14" s="12"/>
      <c r="C14" s="6"/>
      <c r="D14" s="6"/>
      <c r="E14" s="6"/>
      <c r="F14" s="6"/>
      <c r="G14" s="7"/>
      <c r="H14" s="7"/>
      <c r="I14" s="7"/>
      <c r="J14" s="8"/>
      <c r="K14" s="19">
        <f aca="true" t="shared" si="0" ref="K14:K24">IF(Q14="規格外"," ",Q14)</f>
      </c>
      <c r="L14" s="19"/>
      <c r="M14" s="19"/>
      <c r="N14" s="19"/>
      <c r="O14" s="19"/>
      <c r="P14" s="19"/>
      <c r="Q14" s="11">
        <f>IF(F14="","",IF(F14="男",U14,S14))</f>
      </c>
      <c r="R14" s="11">
        <f>IF(H14="","",IF(H14&lt;=155,"a",IF(H14&lt;=159,"b",IF(H14&lt;=164,"c",IF(H14&lt;=169,"d","規格外")))))</f>
      </c>
      <c r="S14" s="11">
        <f>IF(H14="","",IF(AND(R14="a",I14&lt;=52),"S",IF(AND(R14="b",I14&lt;=56),"M",IF(AND(R14="c",I14&lt;=60),"L",IF(AND(R14="d",I14&lt;=62),"XL",IF(AND(R14="e",I14&lt;=68),"3L","規格外"))))))</f>
      </c>
      <c r="T14" s="11">
        <f>IF(H14="","",IF(H14&lt;=165,"a",IF(H14&lt;=169,"b",IF(H14&lt;=175,"c",IF(H14&lt;=180,"d","e")))))</f>
      </c>
      <c r="U14" s="11">
        <f>IF(H14="","",IF(AND(T14="a",I14&lt;=60),"S",IF(AND(T14="b",I14&lt;=66),"M",IF(AND(T14="c",I14&lt;=70),"L",IF(AND(T14="d",I14&lt;=72),"XL",IF(AND(T14="e",I14&lt;=78),"3L","規格外"))))))</f>
      </c>
    </row>
    <row r="15" spans="1:21" s="9" customFormat="1" ht="39" customHeight="1">
      <c r="A15" s="5">
        <v>7</v>
      </c>
      <c r="B15" s="12"/>
      <c r="C15" s="12"/>
      <c r="D15" s="12"/>
      <c r="E15" s="12"/>
      <c r="F15" s="12"/>
      <c r="G15" s="13"/>
      <c r="H15" s="13"/>
      <c r="I15" s="13"/>
      <c r="J15" s="14"/>
      <c r="K15" s="19">
        <f>IF(Q15="規格外"," ",Q15)</f>
      </c>
      <c r="L15" s="19"/>
      <c r="M15" s="19"/>
      <c r="N15" s="19"/>
      <c r="O15" s="19"/>
      <c r="P15" s="19"/>
      <c r="Q15" s="11">
        <f>IF(F15="","",IF(F15="男",U15,S15))</f>
      </c>
      <c r="R15" s="11">
        <f>IF(H15="","",IF(H15&lt;=155,"a",IF(H15&lt;=159,"b",IF(H15&lt;=164,"c",IF(H15&lt;=169,"d","規格外")))))</f>
      </c>
      <c r="S15" s="11">
        <f>IF(H15="","",IF(AND(R15="a",I15&lt;=52),"S",IF(AND(R15="b",I15&lt;=56),"M",IF(AND(R15="c",I15&lt;=60),"L",IF(AND(R15="d",I15&lt;=62),"XL",IF(AND(R15="e",I15&lt;=68),"3L","規格外"))))))</f>
      </c>
      <c r="T15" s="11">
        <f>IF(H15="","",IF(H15&lt;=165,"a",IF(H15&lt;=169,"b",IF(H15&lt;=175,"c",IF(H15&lt;=180,"d","e")))))</f>
      </c>
      <c r="U15" s="11">
        <f>IF(H15="","",IF(AND(T15="a",I15&lt;=60),"S",IF(AND(T15="b",I15&lt;=66),"M",IF(AND(T15="c",I15&lt;=70),"L",IF(AND(T15="d",I15&lt;=72),"XL",IF(AND(T15="e",I15&lt;=78),"3L","規格外"))))))</f>
      </c>
    </row>
    <row r="16" spans="1:21" s="9" customFormat="1" ht="39" customHeight="1">
      <c r="A16" s="5">
        <v>8</v>
      </c>
      <c r="B16" s="12"/>
      <c r="C16" s="12"/>
      <c r="D16" s="12"/>
      <c r="E16" s="12"/>
      <c r="F16" s="12"/>
      <c r="G16" s="13"/>
      <c r="H16" s="13"/>
      <c r="I16" s="13"/>
      <c r="J16" s="14"/>
      <c r="K16" s="19">
        <f>IF(Q16="規格外"," ",Q16)</f>
      </c>
      <c r="L16" s="19"/>
      <c r="M16" s="19"/>
      <c r="N16" s="19"/>
      <c r="O16" s="19"/>
      <c r="P16" s="19"/>
      <c r="Q16" s="11">
        <f>IF(F16="","",IF(F16="男",U16,S16))</f>
      </c>
      <c r="R16" s="11">
        <f>IF(H16="","",IF(H16&lt;=155,"a",IF(H16&lt;=159,"b",IF(H16&lt;=164,"c",IF(H16&lt;=169,"d","規格外")))))</f>
      </c>
      <c r="S16" s="11">
        <f>IF(H16="","",IF(AND(R16="a",I16&lt;=52),"S",IF(AND(R16="b",I16&lt;=56),"M",IF(AND(R16="c",I16&lt;=60),"L",IF(AND(R16="d",I16&lt;=62),"XL",IF(AND(R16="e",I16&lt;=68),"3L","規格外"))))))</f>
      </c>
      <c r="T16" s="11">
        <f>IF(H16="","",IF(H16&lt;=165,"a",IF(H16&lt;=169,"b",IF(H16&lt;=175,"c",IF(H16&lt;=180,"d","e")))))</f>
      </c>
      <c r="U16" s="11">
        <f>IF(H16="","",IF(AND(T16="a",I16&lt;=60),"S",IF(AND(T16="b",I16&lt;=66),"M",IF(AND(T16="c",I16&lt;=70),"L",IF(AND(T16="d",I16&lt;=72),"XL",IF(AND(T16="e",I16&lt;=78),"3L","規格外"))))))</f>
      </c>
    </row>
    <row r="17" spans="1:21" s="9" customFormat="1" ht="39" customHeight="1">
      <c r="A17" s="5">
        <v>9</v>
      </c>
      <c r="B17" s="12"/>
      <c r="C17" s="12"/>
      <c r="D17" s="12"/>
      <c r="E17" s="12"/>
      <c r="F17" s="12"/>
      <c r="G17" s="13"/>
      <c r="H17" s="13"/>
      <c r="I17" s="13"/>
      <c r="J17" s="14"/>
      <c r="K17" s="19">
        <f>IF(Q17="規格外"," ",Q17)</f>
      </c>
      <c r="L17" s="19"/>
      <c r="M17" s="19"/>
      <c r="N17" s="19"/>
      <c r="O17" s="19"/>
      <c r="P17" s="19"/>
      <c r="Q17" s="11">
        <f>IF(F17="","",IF(F17="男",U17,S17))</f>
      </c>
      <c r="R17" s="11">
        <f>IF(H17="","",IF(H17&lt;=155,"a",IF(H17&lt;=159,"b",IF(H17&lt;=164,"c",IF(H17&lt;=169,"d","規格外")))))</f>
      </c>
      <c r="S17" s="11">
        <f>IF(H17="","",IF(AND(R17="a",I17&lt;=52),"S",IF(AND(R17="b",I17&lt;=56),"M",IF(AND(R17="c",I17&lt;=60),"L",IF(AND(R17="d",I17&lt;=62),"XL",IF(AND(R17="e",I17&lt;=68),"3L","規格外"))))))</f>
      </c>
      <c r="T17" s="11">
        <f>IF(H17="","",IF(H17&lt;=165,"a",IF(H17&lt;=169,"b",IF(H17&lt;=175,"c",IF(H17&lt;=180,"d","e")))))</f>
      </c>
      <c r="U17" s="11">
        <f>IF(H17="","",IF(AND(T17="a",I17&lt;=60),"S",IF(AND(T17="b",I17&lt;=66),"M",IF(AND(T17="c",I17&lt;=70),"L",IF(AND(T17="d",I17&lt;=72),"XL",IF(AND(T17="e",I17&lt;=78),"3L","規格外"))))))</f>
      </c>
    </row>
    <row r="18" spans="1:21" s="9" customFormat="1" ht="39" customHeight="1">
      <c r="A18" s="5">
        <v>10</v>
      </c>
      <c r="B18" s="12"/>
      <c r="C18" s="12"/>
      <c r="D18" s="12"/>
      <c r="E18" s="12"/>
      <c r="F18" s="12"/>
      <c r="G18" s="13"/>
      <c r="H18" s="13"/>
      <c r="I18" s="13"/>
      <c r="J18" s="14"/>
      <c r="K18" s="19">
        <f>IF(Q18="規格外"," ",Q18)</f>
      </c>
      <c r="L18" s="19"/>
      <c r="M18" s="19"/>
      <c r="N18" s="19"/>
      <c r="O18" s="19"/>
      <c r="P18" s="19"/>
      <c r="Q18" s="11">
        <f>IF(F18="","",IF(F18="男",U18,S18))</f>
      </c>
      <c r="R18" s="11">
        <f>IF(H18="","",IF(H18&lt;=155,"a",IF(H18&lt;=159,"b",IF(H18&lt;=164,"c",IF(H18&lt;=169,"d","規格外")))))</f>
      </c>
      <c r="S18" s="11">
        <f>IF(H18="","",IF(AND(R18="a",I18&lt;=52),"S",IF(AND(R18="b",I18&lt;=56),"M",IF(AND(R18="c",I18&lt;=60),"L",IF(AND(R18="d",I18&lt;=62),"XL",IF(AND(R18="e",I18&lt;=68),"3L","規格外"))))))</f>
      </c>
      <c r="T18" s="11">
        <f>IF(H18="","",IF(H18&lt;=165,"a",IF(H18&lt;=169,"b",IF(H18&lt;=175,"c",IF(H18&lt;=180,"d","e")))))</f>
      </c>
      <c r="U18" s="11">
        <f>IF(H18="","",IF(AND(T18="a",I18&lt;=60),"S",IF(AND(T18="b",I18&lt;=66),"M",IF(AND(T18="c",I18&lt;=70),"L",IF(AND(T18="d",I18&lt;=72),"XL",IF(AND(T18="e",I18&lt;=78),"3L","規格外"))))))</f>
      </c>
    </row>
    <row r="19" spans="1:21" s="9" customFormat="1" ht="39" customHeight="1">
      <c r="A19" s="5">
        <v>11</v>
      </c>
      <c r="B19" s="12"/>
      <c r="C19" s="6"/>
      <c r="D19" s="6"/>
      <c r="E19" s="6"/>
      <c r="F19" s="6"/>
      <c r="G19" s="7"/>
      <c r="H19" s="7"/>
      <c r="I19" s="7"/>
      <c r="J19" s="8"/>
      <c r="K19" s="19">
        <f>IF(Q19="規格外"," ",Q19)</f>
      </c>
      <c r="L19" s="19"/>
      <c r="M19" s="19"/>
      <c r="N19" s="19"/>
      <c r="O19" s="19"/>
      <c r="P19" s="19"/>
      <c r="Q19" s="11">
        <f>IF(F19="","",IF(F19="男",U19,S19))</f>
      </c>
      <c r="R19" s="11">
        <f>IF(H19="","",IF(H19&lt;=155,"a",IF(H19&lt;=159,"b",IF(H19&lt;=164,"c",IF(H19&lt;=169,"d","規格外")))))</f>
      </c>
      <c r="S19" s="11">
        <f>IF(H19="","",IF(AND(R19="a",I19&lt;=52),"S",IF(AND(R19="b",I19&lt;=56),"M",IF(AND(R19="c",I19&lt;=60),"L",IF(AND(R19="d",I19&lt;=62),"XL",IF(AND(R19="e",I19&lt;=68),"3L","規格外"))))))</f>
      </c>
      <c r="T19" s="11">
        <f>IF(H19="","",IF(H19&lt;=165,"a",IF(H19&lt;=169,"b",IF(H19&lt;=175,"c",IF(H19&lt;=180,"d","e")))))</f>
      </c>
      <c r="U19" s="11">
        <f>IF(H19="","",IF(AND(T19="a",I19&lt;=60),"S",IF(AND(T19="b",I19&lt;=66),"M",IF(AND(T19="c",I19&lt;=70),"L",IF(AND(T19="d",I19&lt;=72),"XL",IF(AND(T19="e",I19&lt;=78),"3L","規格外"))))))</f>
      </c>
    </row>
    <row r="20" spans="1:21" s="9" customFormat="1" ht="39" customHeight="1">
      <c r="A20" s="5">
        <v>12</v>
      </c>
      <c r="B20" s="12"/>
      <c r="C20" s="12"/>
      <c r="D20" s="12"/>
      <c r="E20" s="12"/>
      <c r="F20" s="12"/>
      <c r="G20" s="13"/>
      <c r="H20" s="13"/>
      <c r="I20" s="13"/>
      <c r="J20" s="14"/>
      <c r="K20" s="19">
        <f t="shared" si="0"/>
      </c>
      <c r="L20" s="19"/>
      <c r="M20" s="19"/>
      <c r="N20" s="19"/>
      <c r="O20" s="19"/>
      <c r="P20" s="19"/>
      <c r="Q20" s="11">
        <f>IF(F20="","",IF(F20="男",U20,S20))</f>
      </c>
      <c r="R20" s="11">
        <f>IF(H20="","",IF(H20&lt;=155,"a",IF(H20&lt;=159,"b",IF(H20&lt;=164,"c",IF(H20&lt;=169,"d","規格外")))))</f>
      </c>
      <c r="S20" s="11">
        <f>IF(H20="","",IF(AND(R20="a",I20&lt;=52),"S",IF(AND(R20="b",I20&lt;=56),"M",IF(AND(R20="c",I20&lt;=60),"L",IF(AND(R20="d",I20&lt;=62),"XL",IF(AND(R20="e",I20&lt;=68),"3L","規格外"))))))</f>
      </c>
      <c r="T20" s="11">
        <f>IF(H20="","",IF(H20&lt;=165,"a",IF(H20&lt;=169,"b",IF(H20&lt;=175,"c",IF(H20&lt;=180,"d","e")))))</f>
      </c>
      <c r="U20" s="11">
        <f>IF(H20="","",IF(AND(T20="a",I20&lt;=60),"S",IF(AND(T20="b",I20&lt;=66),"M",IF(AND(T20="c",I20&lt;=70),"L",IF(AND(T20="d",I20&lt;=72),"XL",IF(AND(T20="e",I20&lt;=78),"3L","規格外"))))))</f>
      </c>
    </row>
    <row r="21" spans="1:21" s="9" customFormat="1" ht="39" customHeight="1">
      <c r="A21" s="5">
        <v>13</v>
      </c>
      <c r="B21" s="12"/>
      <c r="C21" s="12"/>
      <c r="D21" s="12"/>
      <c r="E21" s="12"/>
      <c r="F21" s="12"/>
      <c r="G21" s="13"/>
      <c r="H21" s="13"/>
      <c r="I21" s="13"/>
      <c r="J21" s="14"/>
      <c r="K21" s="19">
        <f t="shared" si="0"/>
      </c>
      <c r="L21" s="19"/>
      <c r="M21" s="19"/>
      <c r="N21" s="19"/>
      <c r="O21" s="19"/>
      <c r="P21" s="19"/>
      <c r="Q21" s="11">
        <f>IF(F21="","",IF(F21="男",U21,S21))</f>
      </c>
      <c r="R21" s="11">
        <f>IF(H21="","",IF(H21&lt;=155,"a",IF(H21&lt;=159,"b",IF(H21&lt;=164,"c",IF(H21&lt;=169,"d","規格外")))))</f>
      </c>
      <c r="S21" s="11">
        <f>IF(H21="","",IF(AND(R21="a",I21&lt;=52),"S",IF(AND(R21="b",I21&lt;=56),"M",IF(AND(R21="c",I21&lt;=60),"L",IF(AND(R21="d",I21&lt;=62),"XL",IF(AND(R21="e",I21&lt;=68),"3L","規格外"))))))</f>
      </c>
      <c r="T21" s="11">
        <f>IF(H21="","",IF(H21&lt;=165,"a",IF(H21&lt;=169,"b",IF(H21&lt;=175,"c",IF(H21&lt;=180,"d","e")))))</f>
      </c>
      <c r="U21" s="11">
        <f>IF(H21="","",IF(AND(T21="a",I21&lt;=60),"S",IF(AND(T21="b",I21&lt;=66),"M",IF(AND(T21="c",I21&lt;=70),"L",IF(AND(T21="d",I21&lt;=72),"XL",IF(AND(T21="e",I21&lt;=78),"3L","規格外"))))))</f>
      </c>
    </row>
    <row r="22" spans="1:21" s="9" customFormat="1" ht="39" customHeight="1">
      <c r="A22" s="5">
        <v>14</v>
      </c>
      <c r="B22" s="12"/>
      <c r="C22" s="12"/>
      <c r="D22" s="12"/>
      <c r="E22" s="12"/>
      <c r="F22" s="12"/>
      <c r="G22" s="13"/>
      <c r="H22" s="13"/>
      <c r="I22" s="13"/>
      <c r="J22" s="14"/>
      <c r="K22" s="19">
        <f t="shared" si="0"/>
      </c>
      <c r="L22" s="19"/>
      <c r="M22" s="19"/>
      <c r="N22" s="19"/>
      <c r="O22" s="19"/>
      <c r="P22" s="19"/>
      <c r="Q22" s="11">
        <f>IF(F22="","",IF(F22="男",U22,S22))</f>
      </c>
      <c r="R22" s="11">
        <f>IF(H22="","",IF(H22&lt;=155,"a",IF(H22&lt;=159,"b",IF(H22&lt;=164,"c",IF(H22&lt;=169,"d","規格外")))))</f>
      </c>
      <c r="S22" s="11">
        <f>IF(H22="","",IF(AND(R22="a",I22&lt;=52),"S",IF(AND(R22="b",I22&lt;=56),"M",IF(AND(R22="c",I22&lt;=60),"L",IF(AND(R22="d",I22&lt;=62),"XL",IF(AND(R22="e",I22&lt;=68),"3L","規格外"))))))</f>
      </c>
      <c r="T22" s="11">
        <f>IF(H22="","",IF(H22&lt;=165,"a",IF(H22&lt;=169,"b",IF(H22&lt;=175,"c",IF(H22&lt;=180,"d","e")))))</f>
      </c>
      <c r="U22" s="11">
        <f>IF(H22="","",IF(AND(T22="a",I22&lt;=60),"S",IF(AND(T22="b",I22&lt;=66),"M",IF(AND(T22="c",I22&lt;=70),"L",IF(AND(T22="d",I22&lt;=72),"XL",IF(AND(T22="e",I22&lt;=78),"3L","規格外"))))))</f>
      </c>
    </row>
    <row r="23" spans="1:21" s="9" customFormat="1" ht="39" customHeight="1">
      <c r="A23" s="5">
        <v>15</v>
      </c>
      <c r="B23" s="12"/>
      <c r="C23" s="12"/>
      <c r="D23" s="12"/>
      <c r="E23" s="12"/>
      <c r="F23" s="12"/>
      <c r="G23" s="13"/>
      <c r="H23" s="13"/>
      <c r="I23" s="13"/>
      <c r="J23" s="14"/>
      <c r="K23" s="19">
        <f t="shared" si="0"/>
      </c>
      <c r="L23" s="19"/>
      <c r="M23" s="19"/>
      <c r="N23" s="19"/>
      <c r="O23" s="19"/>
      <c r="P23" s="19"/>
      <c r="Q23" s="11">
        <f>IF(F23="","",IF(F23="男",U23,S23))</f>
      </c>
      <c r="R23" s="11">
        <f>IF(H23="","",IF(H23&lt;=155,"a",IF(H23&lt;=159,"b",IF(H23&lt;=164,"c",IF(H23&lt;=169,"d","規格外")))))</f>
      </c>
      <c r="S23" s="11">
        <f>IF(H23="","",IF(AND(R23="a",I23&lt;=52),"S",IF(AND(R23="b",I23&lt;=56),"M",IF(AND(R23="c",I23&lt;=60),"L",IF(AND(R23="d",I23&lt;=62),"XL",IF(AND(R23="e",I23&lt;=68),"3L","規格外"))))))</f>
      </c>
      <c r="T23" s="11">
        <f>IF(H23="","",IF(H23&lt;=165,"a",IF(H23&lt;=169,"b",IF(H23&lt;=175,"c",IF(H23&lt;=180,"d","e")))))</f>
      </c>
      <c r="U23" s="11">
        <f>IF(H23="","",IF(AND(T23="a",I23&lt;=60),"S",IF(AND(T23="b",I23&lt;=66),"M",IF(AND(T23="c",I23&lt;=70),"L",IF(AND(T23="d",I23&lt;=72),"XL",IF(AND(T23="e",I23&lt;=78),"3L","規格外"))))))</f>
      </c>
    </row>
    <row r="24" spans="1:21" s="9" customFormat="1" ht="39" customHeight="1">
      <c r="A24" s="5">
        <v>16</v>
      </c>
      <c r="B24" s="12"/>
      <c r="C24" s="6"/>
      <c r="D24" s="6"/>
      <c r="E24" s="6"/>
      <c r="F24" s="6"/>
      <c r="G24" s="7"/>
      <c r="H24" s="7"/>
      <c r="I24" s="7"/>
      <c r="J24" s="8"/>
      <c r="K24" s="19">
        <f t="shared" si="0"/>
      </c>
      <c r="L24" s="19"/>
      <c r="M24" s="19"/>
      <c r="N24" s="19"/>
      <c r="O24" s="19"/>
      <c r="P24" s="19"/>
      <c r="Q24" s="11">
        <f>IF(F24="","",IF(F24="男",U24,S24))</f>
      </c>
      <c r="R24" s="11">
        <f>IF(H24="","",IF(H24&lt;=155,"a",IF(H24&lt;=159,"b",IF(H24&lt;=164,"c",IF(H24&lt;=169,"d","規格外")))))</f>
      </c>
      <c r="S24" s="11">
        <f>IF(H24="","",IF(AND(R24="a",I24&lt;=52),"S",IF(AND(R24="b",I24&lt;=56),"M",IF(AND(R24="c",I24&lt;=60),"L",IF(AND(R24="d",I24&lt;=62),"XL",IF(AND(R24="e",I24&lt;=68),"3L","規格外"))))))</f>
      </c>
      <c r="T24" s="11">
        <f>IF(H24="","",IF(H24&lt;=165,"a",IF(H24&lt;=169,"b",IF(H24&lt;=175,"c",IF(H24&lt;=180,"d","e")))))</f>
      </c>
      <c r="U24" s="11">
        <f>IF(H24="","",IF(AND(T24="a",I24&lt;=60),"S",IF(AND(T24="b",I24&lt;=66),"M",IF(AND(T24="c",I24&lt;=70),"L",IF(AND(T24="d",I24&lt;=72),"XL",IF(AND(T24="e",I24&lt;=78),"3L","規格外"))))))</f>
      </c>
    </row>
    <row r="25" spans="1:21" s="9" customFormat="1" ht="39" customHeight="1">
      <c r="A25" s="5">
        <v>17</v>
      </c>
      <c r="B25" s="12"/>
      <c r="C25" s="12"/>
      <c r="D25" s="12"/>
      <c r="E25" s="12"/>
      <c r="F25" s="12"/>
      <c r="G25" s="13"/>
      <c r="H25" s="13"/>
      <c r="I25" s="13"/>
      <c r="J25" s="14"/>
      <c r="K25" s="19">
        <f aca="true" t="shared" si="1" ref="K25:K36">IF(Q25="規格外"," ",Q25)</f>
      </c>
      <c r="L25" s="19"/>
      <c r="M25" s="19"/>
      <c r="N25" s="19"/>
      <c r="O25" s="19"/>
      <c r="P25" s="19"/>
      <c r="Q25" s="11">
        <f>IF(F25="","",IF(F25="男",U25,S25))</f>
      </c>
      <c r="R25" s="11">
        <f>IF(H25="","",IF(H25&lt;=155,"a",IF(H25&lt;=159,"b",IF(H25&lt;=164,"c",IF(H25&lt;=169,"d","規格外")))))</f>
      </c>
      <c r="S25" s="11">
        <f>IF(H25="","",IF(AND(R25="a",I25&lt;=52),"S",IF(AND(R25="b",I25&lt;=56),"M",IF(AND(R25="c",I25&lt;=60),"L",IF(AND(R25="d",I25&lt;=62),"XL",IF(AND(R25="e",I25&lt;=68),"3L","規格外"))))))</f>
      </c>
      <c r="T25" s="11">
        <f>IF(H25="","",IF(H25&lt;=165,"a",IF(H25&lt;=169,"b",IF(H25&lt;=175,"c",IF(H25&lt;=180,"d","e")))))</f>
      </c>
      <c r="U25" s="11">
        <f>IF(H25="","",IF(AND(T25="a",I25&lt;=60),"S",IF(AND(T25="b",I25&lt;=66),"M",IF(AND(T25="c",I25&lt;=70),"L",IF(AND(T25="d",I25&lt;=72),"XL",IF(AND(T25="e",I25&lt;=78),"3L","規格外"))))))</f>
      </c>
    </row>
    <row r="26" spans="1:21" s="9" customFormat="1" ht="39" customHeight="1">
      <c r="A26" s="5">
        <v>18</v>
      </c>
      <c r="B26" s="12"/>
      <c r="C26" s="12"/>
      <c r="D26" s="12"/>
      <c r="E26" s="12"/>
      <c r="F26" s="12"/>
      <c r="G26" s="13"/>
      <c r="H26" s="13"/>
      <c r="I26" s="13"/>
      <c r="J26" s="14"/>
      <c r="K26" s="19">
        <f t="shared" si="1"/>
      </c>
      <c r="L26" s="19"/>
      <c r="M26" s="19"/>
      <c r="N26" s="19"/>
      <c r="O26" s="19"/>
      <c r="P26" s="19"/>
      <c r="Q26" s="11">
        <f>IF(F26="","",IF(F26="男",U26,S26))</f>
      </c>
      <c r="R26" s="11">
        <f>IF(H26="","",IF(H26&lt;=155,"a",IF(H26&lt;=159,"b",IF(H26&lt;=164,"c",IF(H26&lt;=169,"d","規格外")))))</f>
      </c>
      <c r="S26" s="11">
        <f>IF(H26="","",IF(AND(R26="a",I26&lt;=52),"S",IF(AND(R26="b",I26&lt;=56),"M",IF(AND(R26="c",I26&lt;=60),"L",IF(AND(R26="d",I26&lt;=62),"XL",IF(AND(R26="e",I26&lt;=68),"3L","規格外"))))))</f>
      </c>
      <c r="T26" s="11">
        <f>IF(H26="","",IF(H26&lt;=165,"a",IF(H26&lt;=169,"b",IF(H26&lt;=175,"c",IF(H26&lt;=180,"d","e")))))</f>
      </c>
      <c r="U26" s="11">
        <f>IF(H26="","",IF(AND(T26="a",I26&lt;=60),"S",IF(AND(T26="b",I26&lt;=66),"M",IF(AND(T26="c",I26&lt;=70),"L",IF(AND(T26="d",I26&lt;=72),"XL",IF(AND(T26="e",I26&lt;=78),"3L","規格外"))))))</f>
      </c>
    </row>
    <row r="27" spans="1:21" s="9" customFormat="1" ht="39" customHeight="1">
      <c r="A27" s="5">
        <v>19</v>
      </c>
      <c r="B27" s="12"/>
      <c r="C27" s="12"/>
      <c r="D27" s="12"/>
      <c r="E27" s="12"/>
      <c r="F27" s="12"/>
      <c r="G27" s="13"/>
      <c r="H27" s="13"/>
      <c r="I27" s="13"/>
      <c r="J27" s="14"/>
      <c r="K27" s="19">
        <f t="shared" si="1"/>
      </c>
      <c r="L27" s="19"/>
      <c r="M27" s="19"/>
      <c r="N27" s="19"/>
      <c r="O27" s="19"/>
      <c r="P27" s="19"/>
      <c r="Q27" s="11">
        <f>IF(F27="","",IF(F27="男",U27,S27))</f>
      </c>
      <c r="R27" s="11">
        <f>IF(H27="","",IF(H27&lt;=155,"a",IF(H27&lt;=159,"b",IF(H27&lt;=164,"c",IF(H27&lt;=169,"d","規格外")))))</f>
      </c>
      <c r="S27" s="11">
        <f>IF(H27="","",IF(AND(R27="a",I27&lt;=52),"S",IF(AND(R27="b",I27&lt;=56),"M",IF(AND(R27="c",I27&lt;=60),"L",IF(AND(R27="d",I27&lt;=62),"XL",IF(AND(R27="e",I27&lt;=68),"3L","規格外"))))))</f>
      </c>
      <c r="T27" s="11">
        <f>IF(H27="","",IF(H27&lt;=165,"a",IF(H27&lt;=169,"b",IF(H27&lt;=175,"c",IF(H27&lt;=180,"d","e")))))</f>
      </c>
      <c r="U27" s="11">
        <f>IF(H27="","",IF(AND(T27="a",I27&lt;=60),"S",IF(AND(T27="b",I27&lt;=66),"M",IF(AND(T27="c",I27&lt;=70),"L",IF(AND(T27="d",I27&lt;=72),"XL",IF(AND(T27="e",I27&lt;=78),"3L","規格外"))))))</f>
      </c>
    </row>
    <row r="28" spans="1:21" s="9" customFormat="1" ht="39" customHeight="1">
      <c r="A28" s="5">
        <v>20</v>
      </c>
      <c r="B28" s="12"/>
      <c r="C28" s="12"/>
      <c r="D28" s="12"/>
      <c r="E28" s="12"/>
      <c r="F28" s="12"/>
      <c r="G28" s="13"/>
      <c r="H28" s="13"/>
      <c r="I28" s="13"/>
      <c r="J28" s="14"/>
      <c r="K28" s="19">
        <f t="shared" si="1"/>
      </c>
      <c r="L28" s="19"/>
      <c r="M28" s="19"/>
      <c r="N28" s="19"/>
      <c r="O28" s="19"/>
      <c r="P28" s="19"/>
      <c r="Q28" s="11">
        <f>IF(F28="","",IF(F28="男",U28,S28))</f>
      </c>
      <c r="R28" s="11">
        <f>IF(H28="","",IF(H28&lt;=155,"a",IF(H28&lt;=159,"b",IF(H28&lt;=164,"c",IF(H28&lt;=169,"d","規格外")))))</f>
      </c>
      <c r="S28" s="11">
        <f>IF(H28="","",IF(AND(R28="a",I28&lt;=52),"S",IF(AND(R28="b",I28&lt;=56),"M",IF(AND(R28="c",I28&lt;=60),"L",IF(AND(R28="d",I28&lt;=62),"XL",IF(AND(R28="e",I28&lt;=68),"3L","規格外"))))))</f>
      </c>
      <c r="T28" s="11">
        <f>IF(H28="","",IF(H28&lt;=165,"a",IF(H28&lt;=169,"b",IF(H28&lt;=175,"c",IF(H28&lt;=180,"d","e")))))</f>
      </c>
      <c r="U28" s="11">
        <f>IF(H28="","",IF(AND(T28="a",I28&lt;=60),"S",IF(AND(T28="b",I28&lt;=66),"M",IF(AND(T28="c",I28&lt;=70),"L",IF(AND(T28="d",I28&lt;=72),"XL",IF(AND(T28="e",I28&lt;=78),"3L","規格外"))))))</f>
      </c>
    </row>
    <row r="29" spans="1:21" s="9" customFormat="1" ht="39" customHeight="1">
      <c r="A29" s="5">
        <v>21</v>
      </c>
      <c r="B29" s="12"/>
      <c r="C29" s="12"/>
      <c r="D29" s="12"/>
      <c r="E29" s="12"/>
      <c r="F29" s="12"/>
      <c r="G29" s="13"/>
      <c r="H29" s="13"/>
      <c r="I29" s="13"/>
      <c r="J29" s="14"/>
      <c r="K29" s="19">
        <f t="shared" si="1"/>
      </c>
      <c r="L29" s="19"/>
      <c r="M29" s="19"/>
      <c r="N29" s="19"/>
      <c r="O29" s="19"/>
      <c r="P29" s="19"/>
      <c r="Q29" s="11">
        <f>IF(F29="","",IF(F29="男",U29,S29))</f>
      </c>
      <c r="R29" s="11">
        <f>IF(H29="","",IF(H29&lt;=155,"a",IF(H29&lt;=159,"b",IF(H29&lt;=164,"c",IF(H29&lt;=169,"d","規格外")))))</f>
      </c>
      <c r="S29" s="11">
        <f>IF(H29="","",IF(AND(R29="a",I29&lt;=52),"S",IF(AND(R29="b",I29&lt;=56),"M",IF(AND(R29="c",I29&lt;=60),"L",IF(AND(R29="d",I29&lt;=62),"XL",IF(AND(R29="e",I29&lt;=68),"3L","規格外"))))))</f>
      </c>
      <c r="T29" s="11">
        <f>IF(H29="","",IF(H29&lt;=165,"a",IF(H29&lt;=169,"b",IF(H29&lt;=175,"c",IF(H29&lt;=180,"d","e")))))</f>
      </c>
      <c r="U29" s="11">
        <f>IF(H29="","",IF(AND(T29="a",I29&lt;=60),"S",IF(AND(T29="b",I29&lt;=66),"M",IF(AND(T29="c",I29&lt;=70),"L",IF(AND(T29="d",I29&lt;=72),"XL",IF(AND(T29="e",I29&lt;=78),"3L","規格外"))))))</f>
      </c>
    </row>
    <row r="30" spans="1:21" s="9" customFormat="1" ht="39" customHeight="1">
      <c r="A30" s="5">
        <v>22</v>
      </c>
      <c r="B30" s="12"/>
      <c r="C30" s="6"/>
      <c r="D30" s="6"/>
      <c r="E30" s="6"/>
      <c r="F30" s="6"/>
      <c r="G30" s="7"/>
      <c r="H30" s="7"/>
      <c r="I30" s="7"/>
      <c r="J30" s="8"/>
      <c r="K30" s="19">
        <f t="shared" si="1"/>
      </c>
      <c r="L30" s="19"/>
      <c r="M30" s="19"/>
      <c r="N30" s="19"/>
      <c r="O30" s="19"/>
      <c r="P30" s="19"/>
      <c r="Q30" s="11">
        <f>IF(F30="","",IF(F30="男",U30,S30))</f>
      </c>
      <c r="R30" s="11">
        <f>IF(H30="","",IF(H30&lt;=155,"a",IF(H30&lt;=159,"b",IF(H30&lt;=164,"c",IF(H30&lt;=169,"d","規格外")))))</f>
      </c>
      <c r="S30" s="11">
        <f>IF(H30="","",IF(AND(R30="a",I30&lt;=52),"S",IF(AND(R30="b",I30&lt;=56),"M",IF(AND(R30="c",I30&lt;=60),"L",IF(AND(R30="d",I30&lt;=62),"XL",IF(AND(R30="e",I30&lt;=68),"3L","規格外"))))))</f>
      </c>
      <c r="T30" s="11">
        <f>IF(H30="","",IF(H30&lt;=165,"a",IF(H30&lt;=169,"b",IF(H30&lt;=175,"c",IF(H30&lt;=180,"d","e")))))</f>
      </c>
      <c r="U30" s="11">
        <f>IF(H30="","",IF(AND(T30="a",I30&lt;=60),"S",IF(AND(T30="b",I30&lt;=66),"M",IF(AND(T30="c",I30&lt;=70),"L",IF(AND(T30="d",I30&lt;=72),"XL",IF(AND(T30="e",I30&lt;=78),"3L","規格外"))))))</f>
      </c>
    </row>
    <row r="31" spans="1:21" s="9" customFormat="1" ht="38.25" customHeight="1">
      <c r="A31" s="5">
        <v>23</v>
      </c>
      <c r="B31" s="12"/>
      <c r="C31" s="12"/>
      <c r="D31" s="12"/>
      <c r="E31" s="12"/>
      <c r="F31" s="12"/>
      <c r="G31" s="13"/>
      <c r="H31" s="13"/>
      <c r="I31" s="13"/>
      <c r="J31" s="14"/>
      <c r="K31" s="19">
        <f t="shared" si="1"/>
      </c>
      <c r="L31" s="19"/>
      <c r="M31" s="19"/>
      <c r="N31" s="19"/>
      <c r="O31" s="19"/>
      <c r="P31" s="19"/>
      <c r="Q31" s="11">
        <f>IF(F31="","",IF(F31="男",U31,S31))</f>
      </c>
      <c r="R31" s="11">
        <f>IF(H31="","",IF(H31&lt;=155,"a",IF(H31&lt;=159,"b",IF(H31&lt;=164,"c",IF(H31&lt;=169,"d","規格外")))))</f>
      </c>
      <c r="S31" s="11">
        <f>IF(H31="","",IF(AND(R31="a",I31&lt;=52),"S",IF(AND(R31="b",I31&lt;=56),"M",IF(AND(R31="c",I31&lt;=60),"L",IF(AND(R31="d",I31&lt;=62),"XL",IF(AND(R31="e",I31&lt;=68),"3L","規格外"))))))</f>
      </c>
      <c r="T31" s="11">
        <f>IF(H31="","",IF(H31&lt;=165,"a",IF(H31&lt;=169,"b",IF(H31&lt;=175,"c",IF(H31&lt;=180,"d","e")))))</f>
      </c>
      <c r="U31" s="11">
        <f>IF(H31="","",IF(AND(T31="a",I31&lt;=60),"S",IF(AND(T31="b",I31&lt;=66),"M",IF(AND(T31="c",I31&lt;=70),"L",IF(AND(T31="d",I31&lt;=72),"XL",IF(AND(T31="e",I31&lt;=78),"3L","規格外"))))))</f>
      </c>
    </row>
    <row r="32" spans="1:21" s="9" customFormat="1" ht="39" customHeight="1">
      <c r="A32" s="5">
        <v>24</v>
      </c>
      <c r="B32" s="12"/>
      <c r="C32" s="12"/>
      <c r="D32" s="12"/>
      <c r="E32" s="12"/>
      <c r="F32" s="12"/>
      <c r="G32" s="13"/>
      <c r="H32" s="13"/>
      <c r="I32" s="13"/>
      <c r="J32" s="14"/>
      <c r="K32" s="19">
        <f t="shared" si="1"/>
      </c>
      <c r="L32" s="19"/>
      <c r="M32" s="19"/>
      <c r="N32" s="19"/>
      <c r="O32" s="19"/>
      <c r="P32" s="19"/>
      <c r="Q32" s="11">
        <f>IF(F32="","",IF(F32="男",U32,S32))</f>
      </c>
      <c r="R32" s="11">
        <f>IF(H32="","",IF(H32&lt;=155,"a",IF(H32&lt;=159,"b",IF(H32&lt;=164,"c",IF(H32&lt;=169,"d","規格外")))))</f>
      </c>
      <c r="S32" s="11">
        <f>IF(H32="","",IF(AND(R32="a",I32&lt;=52),"S",IF(AND(R32="b",I32&lt;=56),"M",IF(AND(R32="c",I32&lt;=60),"L",IF(AND(R32="d",I32&lt;=62),"XL",IF(AND(R32="e",I32&lt;=68),"3L","規格外"))))))</f>
      </c>
      <c r="T32" s="11">
        <f>IF(H32="","",IF(H32&lt;=165,"a",IF(H32&lt;=169,"b",IF(H32&lt;=175,"c",IF(H32&lt;=180,"d","e")))))</f>
      </c>
      <c r="U32" s="11">
        <f>IF(H32="","",IF(AND(T32="a",I32&lt;=60),"S",IF(AND(T32="b",I32&lt;=66),"M",IF(AND(T32="c",I32&lt;=70),"L",IF(AND(T32="d",I32&lt;=72),"XL",IF(AND(T32="e",I32&lt;=78),"3L","規格外"))))))</f>
      </c>
    </row>
    <row r="33" spans="1:21" s="9" customFormat="1" ht="39" customHeight="1">
      <c r="A33" s="5">
        <v>25</v>
      </c>
      <c r="B33" s="12"/>
      <c r="C33" s="12"/>
      <c r="D33" s="12"/>
      <c r="E33" s="12"/>
      <c r="F33" s="12"/>
      <c r="G33" s="13"/>
      <c r="H33" s="13"/>
      <c r="I33" s="13"/>
      <c r="J33" s="14"/>
      <c r="K33" s="19">
        <f t="shared" si="1"/>
      </c>
      <c r="L33" s="19"/>
      <c r="M33" s="19"/>
      <c r="N33" s="19"/>
      <c r="O33" s="19"/>
      <c r="P33" s="19"/>
      <c r="Q33" s="11">
        <f>IF(F33="","",IF(F33="男",U33,S33))</f>
      </c>
      <c r="R33" s="11">
        <f>IF(H33="","",IF(H33&lt;=155,"a",IF(H33&lt;=159,"b",IF(H33&lt;=164,"c",IF(H33&lt;=169,"d","規格外")))))</f>
      </c>
      <c r="S33" s="11">
        <f>IF(H33="","",IF(AND(R33="a",I33&lt;=52),"S",IF(AND(R33="b",I33&lt;=56),"M",IF(AND(R33="c",I33&lt;=60),"L",IF(AND(R33="d",I33&lt;=62),"XL",IF(AND(R33="e",I33&lt;=68),"3L","規格外"))))))</f>
      </c>
      <c r="T33" s="11">
        <f>IF(H33="","",IF(H33&lt;=165,"a",IF(H33&lt;=169,"b",IF(H33&lt;=175,"c",IF(H33&lt;=180,"d","e")))))</f>
      </c>
      <c r="U33" s="11">
        <f>IF(H33="","",IF(AND(T33="a",I33&lt;=60),"S",IF(AND(T33="b",I33&lt;=66),"M",IF(AND(T33="c",I33&lt;=70),"L",IF(AND(T33="d",I33&lt;=72),"XL",IF(AND(T33="e",I33&lt;=78),"3L","規格外"))))))</f>
      </c>
    </row>
    <row r="34" spans="1:21" s="9" customFormat="1" ht="39" customHeight="1">
      <c r="A34" s="5">
        <v>26</v>
      </c>
      <c r="B34" s="12"/>
      <c r="C34" s="12"/>
      <c r="D34" s="12"/>
      <c r="E34" s="12"/>
      <c r="F34" s="12"/>
      <c r="G34" s="13"/>
      <c r="H34" s="13"/>
      <c r="I34" s="13"/>
      <c r="J34" s="14"/>
      <c r="K34" s="19">
        <f t="shared" si="1"/>
      </c>
      <c r="L34" s="19"/>
      <c r="M34" s="19"/>
      <c r="N34" s="19"/>
      <c r="O34" s="19"/>
      <c r="P34" s="19"/>
      <c r="Q34" s="11">
        <f>IF(F34="","",IF(F34="男",U34,S34))</f>
      </c>
      <c r="R34" s="11">
        <f>IF(H34="","",IF(H34&lt;=155,"a",IF(H34&lt;=159,"b",IF(H34&lt;=164,"c",IF(H34&lt;=169,"d","規格外")))))</f>
      </c>
      <c r="S34" s="11">
        <f>IF(H34="","",IF(AND(R34="a",I34&lt;=52),"S",IF(AND(R34="b",I34&lt;=56),"M",IF(AND(R34="c",I34&lt;=60),"L",IF(AND(R34="d",I34&lt;=62),"XL",IF(AND(R34="e",I34&lt;=68),"3L","規格外"))))))</f>
      </c>
      <c r="T34" s="11">
        <f>IF(H34="","",IF(H34&lt;=165,"a",IF(H34&lt;=169,"b",IF(H34&lt;=175,"c",IF(H34&lt;=180,"d","e")))))</f>
      </c>
      <c r="U34" s="11">
        <f>IF(H34="","",IF(AND(T34="a",I34&lt;=60),"S",IF(AND(T34="b",I34&lt;=66),"M",IF(AND(T34="c",I34&lt;=70),"L",IF(AND(T34="d",I34&lt;=72),"XL",IF(AND(T34="e",I34&lt;=78),"3L","規格外"))))))</f>
      </c>
    </row>
    <row r="35" spans="1:21" s="9" customFormat="1" ht="39" customHeight="1">
      <c r="A35" s="5">
        <v>27</v>
      </c>
      <c r="B35" s="12"/>
      <c r="C35" s="12"/>
      <c r="D35" s="12"/>
      <c r="E35" s="12"/>
      <c r="F35" s="12"/>
      <c r="G35" s="13"/>
      <c r="H35" s="13"/>
      <c r="I35" s="13"/>
      <c r="J35" s="14"/>
      <c r="K35" s="19">
        <f t="shared" si="1"/>
      </c>
      <c r="L35" s="19"/>
      <c r="M35" s="19"/>
      <c r="N35" s="19"/>
      <c r="O35" s="19"/>
      <c r="P35" s="19"/>
      <c r="Q35" s="11">
        <f>IF(F35="","",IF(F35="男",U35,S35))</f>
      </c>
      <c r="R35" s="11">
        <f>IF(H35="","",IF(H35&lt;=155,"a",IF(H35&lt;=159,"b",IF(H35&lt;=164,"c",IF(H35&lt;=169,"d","規格外")))))</f>
      </c>
      <c r="S35" s="11">
        <f>IF(H35="","",IF(AND(R35="a",I35&lt;=52),"S",IF(AND(R35="b",I35&lt;=56),"M",IF(AND(R35="c",I35&lt;=60),"L",IF(AND(R35="d",I35&lt;=62),"XL",IF(AND(R35="e",I35&lt;=68),"3L","規格外"))))))</f>
      </c>
      <c r="T35" s="11">
        <f>IF(H35="","",IF(H35&lt;=165,"a",IF(H35&lt;=169,"b",IF(H35&lt;=175,"c",IF(H35&lt;=180,"d","e")))))</f>
      </c>
      <c r="U35" s="11">
        <f>IF(H35="","",IF(AND(T35="a",I35&lt;=60),"S",IF(AND(T35="b",I35&lt;=66),"M",IF(AND(T35="c",I35&lt;=70),"L",IF(AND(T35="d",I35&lt;=72),"XL",IF(AND(T35="e",I35&lt;=78),"3L","規格外"))))))</f>
      </c>
    </row>
    <row r="36" spans="1:21" s="9" customFormat="1" ht="39" customHeight="1">
      <c r="A36" s="5">
        <v>28</v>
      </c>
      <c r="B36" s="6"/>
      <c r="C36" s="6"/>
      <c r="D36" s="6"/>
      <c r="E36" s="6"/>
      <c r="F36" s="6"/>
      <c r="G36" s="7"/>
      <c r="H36" s="7"/>
      <c r="I36" s="7"/>
      <c r="J36" s="8"/>
      <c r="K36" s="19">
        <f t="shared" si="1"/>
      </c>
      <c r="L36" s="19"/>
      <c r="M36" s="19"/>
      <c r="N36" s="19"/>
      <c r="O36" s="19"/>
      <c r="P36" s="19"/>
      <c r="Q36" s="11">
        <f>IF(F36="","",IF(F36="男",U36,S36))</f>
      </c>
      <c r="R36" s="11">
        <f>IF(H36="","",IF(H36&lt;=155,"a",IF(H36&lt;=159,"b",IF(H36&lt;=164,"c",IF(H36&lt;=169,"d","規格外")))))</f>
      </c>
      <c r="S36" s="11">
        <f>IF(H36="","",IF(AND(R36="a",I36&lt;=52),"S",IF(AND(R36="b",I36&lt;=56),"M",IF(AND(R36="c",I36&lt;=60),"L",IF(AND(R36="d",I36&lt;=62),"XL",IF(AND(R36="e",I36&lt;=68),"3L","規格外"))))))</f>
      </c>
      <c r="T36" s="11">
        <f>IF(H36="","",IF(H36&lt;=165,"a",IF(H36&lt;=169,"b",IF(H36&lt;=175,"c",IF(H36&lt;=180,"d","e")))))</f>
      </c>
      <c r="U36" s="11">
        <f>IF(H36="","",IF(AND(T36="a",I36&lt;=60),"S",IF(AND(T36="b",I36&lt;=66),"M",IF(AND(T36="c",I36&lt;=70),"L",IF(AND(T36="d",I36&lt;=72),"XL",IF(AND(T36="e",I36&lt;=78),"3L","規格外"))))))</f>
      </c>
    </row>
    <row r="37" spans="1:21" s="9" customFormat="1" ht="39" customHeight="1">
      <c r="A37" s="5">
        <v>29</v>
      </c>
      <c r="B37" s="12"/>
      <c r="C37" s="12"/>
      <c r="D37" s="12"/>
      <c r="E37" s="12"/>
      <c r="F37" s="12"/>
      <c r="G37" s="13"/>
      <c r="H37" s="13"/>
      <c r="I37" s="13"/>
      <c r="J37" s="14"/>
      <c r="K37" s="19">
        <f>IF(Q37="規格外"," ",Q37)</f>
      </c>
      <c r="L37" s="19"/>
      <c r="M37" s="19"/>
      <c r="N37" s="19"/>
      <c r="O37" s="19"/>
      <c r="P37" s="19"/>
      <c r="Q37" s="11">
        <f>IF(F37="","",IF(F37="男",U37,S37))</f>
      </c>
      <c r="R37" s="11">
        <f>IF(H37="","",IF(H37&lt;=155,"a",IF(H37&lt;=159,"b",IF(H37&lt;=164,"c",IF(H37&lt;=169,"d","規格外")))))</f>
      </c>
      <c r="S37" s="11">
        <f>IF(H37="","",IF(AND(R37="a",I37&lt;=52),"S",IF(AND(R37="b",I37&lt;=56),"M",IF(AND(R37="c",I37&lt;=60),"L",IF(AND(R37="d",I37&lt;=62),"XL",IF(AND(R37="e",I37&lt;=68),"3L","規格外"))))))</f>
      </c>
      <c r="T37" s="11">
        <f>IF(H37="","",IF(H37&lt;=165,"a",IF(H37&lt;=169,"b",IF(H37&lt;=175,"c",IF(H37&lt;=180,"d","e")))))</f>
      </c>
      <c r="U37" s="11">
        <f>IF(H37="","",IF(AND(T37="a",I37&lt;=60),"S",IF(AND(T37="b",I37&lt;=66),"M",IF(AND(T37="c",I37&lt;=70),"L",IF(AND(T37="d",I37&lt;=72),"XL",IF(AND(T37="e",I37&lt;=78),"3L","規格外"))))))</f>
      </c>
    </row>
    <row r="38" spans="1:21" s="9" customFormat="1" ht="39" customHeight="1">
      <c r="A38" s="5">
        <v>30</v>
      </c>
      <c r="B38" s="12"/>
      <c r="C38" s="12"/>
      <c r="D38" s="12"/>
      <c r="E38" s="12"/>
      <c r="F38" s="12"/>
      <c r="G38" s="13"/>
      <c r="H38" s="13"/>
      <c r="I38" s="13"/>
      <c r="J38" s="14"/>
      <c r="K38" s="19">
        <f>IF(Q38="規格外"," ",Q38)</f>
      </c>
      <c r="L38" s="19"/>
      <c r="M38" s="19"/>
      <c r="N38" s="19"/>
      <c r="O38" s="19"/>
      <c r="P38" s="19"/>
      <c r="Q38" s="11">
        <f>IF(F38="","",IF(F38="男",U38,S38))</f>
      </c>
      <c r="R38" s="11">
        <f>IF(H38="","",IF(H38&lt;=155,"a",IF(H38&lt;=159,"b",IF(H38&lt;=164,"c",IF(H38&lt;=169,"d","規格外")))))</f>
      </c>
      <c r="S38" s="11">
        <f>IF(H38="","",IF(AND(R38="a",I38&lt;=52),"S",IF(AND(R38="b",I38&lt;=56),"M",IF(AND(R38="c",I38&lt;=60),"L",IF(AND(R38="d",I38&lt;=62),"XL",IF(AND(R38="e",I38&lt;=68),"3L","規格外"))))))</f>
      </c>
      <c r="T38" s="11">
        <f>IF(H38="","",IF(H38&lt;=165,"a",IF(H38&lt;=169,"b",IF(H38&lt;=175,"c",IF(H38&lt;=180,"d","e")))))</f>
      </c>
      <c r="U38" s="11">
        <f>IF(H38="","",IF(AND(T38="a",I38&lt;=60),"S",IF(AND(T38="b",I38&lt;=66),"M",IF(AND(T38="c",I38&lt;=70),"L",IF(AND(T38="d",I38&lt;=72),"XL",IF(AND(T38="e",I38&lt;=78),"3L","規格外"))))))</f>
      </c>
    </row>
    <row r="39" spans="1:21" s="9" customFormat="1" ht="39" customHeight="1">
      <c r="A39" s="5">
        <v>31</v>
      </c>
      <c r="B39" s="12"/>
      <c r="C39" s="12"/>
      <c r="D39" s="12"/>
      <c r="E39" s="12"/>
      <c r="F39" s="12"/>
      <c r="G39" s="13"/>
      <c r="H39" s="13"/>
      <c r="I39" s="13"/>
      <c r="J39" s="14"/>
      <c r="K39" s="19">
        <f>IF(Q39="規格外"," ",Q39)</f>
      </c>
      <c r="L39" s="19"/>
      <c r="M39" s="19"/>
      <c r="N39" s="19"/>
      <c r="O39" s="19"/>
      <c r="P39" s="19"/>
      <c r="Q39" s="11">
        <f>IF(F39="","",IF(F39="男",U39,S39))</f>
      </c>
      <c r="R39" s="11">
        <f>IF(H39="","",IF(H39&lt;=155,"a",IF(H39&lt;=159,"b",IF(H39&lt;=164,"c",IF(H39&lt;=169,"d","規格外")))))</f>
      </c>
      <c r="S39" s="11">
        <f>IF(H39="","",IF(AND(R39="a",I39&lt;=52),"S",IF(AND(R39="b",I39&lt;=56),"M",IF(AND(R39="c",I39&lt;=60),"L",IF(AND(R39="d",I39&lt;=62),"XL",IF(AND(R39="e",I39&lt;=68),"3L","規格外"))))))</f>
      </c>
      <c r="T39" s="11">
        <f>IF(H39="","",IF(H39&lt;=165,"a",IF(H39&lt;=169,"b",IF(H39&lt;=175,"c",IF(H39&lt;=180,"d","e")))))</f>
      </c>
      <c r="U39" s="11">
        <f>IF(H39="","",IF(AND(T39="a",I39&lt;=60),"S",IF(AND(T39="b",I39&lt;=66),"M",IF(AND(T39="c",I39&lt;=70),"L",IF(AND(T39="d",I39&lt;=72),"XL",IF(AND(T39="e",I39&lt;=78),"3L","規格外"))))))</f>
      </c>
    </row>
    <row r="40" spans="1:21" s="9" customFormat="1" ht="39" customHeight="1">
      <c r="A40" s="5">
        <v>32</v>
      </c>
      <c r="B40" s="12"/>
      <c r="C40" s="12"/>
      <c r="D40" s="12"/>
      <c r="E40" s="12"/>
      <c r="F40" s="12"/>
      <c r="G40" s="13"/>
      <c r="H40" s="13"/>
      <c r="I40" s="13"/>
      <c r="J40" s="14"/>
      <c r="K40" s="19">
        <f>IF(Q40="規格外"," ",Q40)</f>
      </c>
      <c r="L40" s="19"/>
      <c r="M40" s="19"/>
      <c r="N40" s="19"/>
      <c r="O40" s="19"/>
      <c r="P40" s="19"/>
      <c r="Q40" s="11">
        <f>IF(F40="","",IF(F40="男",U40,S40))</f>
      </c>
      <c r="R40" s="11">
        <f>IF(H40="","",IF(H40&lt;=155,"a",IF(H40&lt;=159,"b",IF(H40&lt;=164,"c",IF(H40&lt;=169,"d","規格外")))))</f>
      </c>
      <c r="S40" s="11">
        <f>IF(H40="","",IF(AND(R40="a",I40&lt;=52),"S",IF(AND(R40="b",I40&lt;=56),"M",IF(AND(R40="c",I40&lt;=60),"L",IF(AND(R40="d",I40&lt;=62),"XL",IF(AND(R40="e",I40&lt;=68),"3L","規格外"))))))</f>
      </c>
      <c r="T40" s="11">
        <f>IF(H40="","",IF(H40&lt;=165,"a",IF(H40&lt;=169,"b",IF(H40&lt;=175,"c",IF(H40&lt;=180,"d","e")))))</f>
      </c>
      <c r="U40" s="11">
        <f>IF(H40="","",IF(AND(T40="a",I40&lt;=60),"S",IF(AND(T40="b",I40&lt;=66),"M",IF(AND(T40="c",I40&lt;=70),"L",IF(AND(T40="d",I40&lt;=72),"XL",IF(AND(T40="e",I40&lt;=78),"3L","規格外"))))))</f>
      </c>
    </row>
    <row r="41" spans="1:21" s="9" customFormat="1" ht="39" customHeight="1">
      <c r="A41" s="5">
        <v>33</v>
      </c>
      <c r="B41" s="12"/>
      <c r="C41" s="12"/>
      <c r="D41" s="12"/>
      <c r="E41" s="12"/>
      <c r="F41" s="12"/>
      <c r="G41" s="13"/>
      <c r="H41" s="13"/>
      <c r="I41" s="13"/>
      <c r="J41" s="14"/>
      <c r="K41" s="19">
        <f>IF(Q41="規格外"," ",Q41)</f>
      </c>
      <c r="L41" s="19"/>
      <c r="M41" s="19"/>
      <c r="N41" s="19"/>
      <c r="O41" s="19"/>
      <c r="P41" s="19"/>
      <c r="Q41" s="11">
        <f>IF(F41="","",IF(F41="男",U41,S41))</f>
      </c>
      <c r="R41" s="11">
        <f>IF(H41="","",IF(H41&lt;=155,"a",IF(H41&lt;=159,"b",IF(H41&lt;=164,"c",IF(H41&lt;=169,"d","規格外")))))</f>
      </c>
      <c r="S41" s="11">
        <f>IF(H41="","",IF(AND(R41="a",I41&lt;=52),"S",IF(AND(R41="b",I41&lt;=56),"M",IF(AND(R41="c",I41&lt;=60),"L",IF(AND(R41="d",I41&lt;=62),"XL",IF(AND(R41="e",I41&lt;=68),"3L","規格外"))))))</f>
      </c>
      <c r="T41" s="11">
        <f>IF(H41="","",IF(H41&lt;=165,"a",IF(H41&lt;=169,"b",IF(H41&lt;=175,"c",IF(H41&lt;=180,"d","e")))))</f>
      </c>
      <c r="U41" s="11">
        <f>IF(H41="","",IF(AND(T41="a",I41&lt;=60),"S",IF(AND(T41="b",I41&lt;=66),"M",IF(AND(T41="c",I41&lt;=70),"L",IF(AND(T41="d",I41&lt;=72),"XL",IF(AND(T41="e",I41&lt;=78),"3L","規格外"))))))</f>
      </c>
    </row>
    <row r="42" spans="1:21" s="9" customFormat="1" ht="38.25" customHeight="1">
      <c r="A42" s="5">
        <v>34</v>
      </c>
      <c r="B42" s="12"/>
      <c r="C42" s="12"/>
      <c r="D42" s="12"/>
      <c r="E42" s="12"/>
      <c r="F42" s="12"/>
      <c r="G42" s="13"/>
      <c r="H42" s="13"/>
      <c r="I42" s="13"/>
      <c r="J42" s="14"/>
      <c r="K42" s="19">
        <f aca="true" t="shared" si="2" ref="K42:K47">IF(Q42="規格外"," ",Q42)</f>
      </c>
      <c r="L42" s="19"/>
      <c r="M42" s="19"/>
      <c r="N42" s="19"/>
      <c r="O42" s="19"/>
      <c r="P42" s="19"/>
      <c r="Q42" s="11">
        <f>IF(F42="","",IF(F42="男",U42,S42))</f>
      </c>
      <c r="R42" s="11">
        <f>IF(H42="","",IF(H42&lt;=155,"a",IF(H42&lt;=159,"b",IF(H42&lt;=164,"c",IF(H42&lt;=169,"d","規格外")))))</f>
      </c>
      <c r="S42" s="11">
        <f>IF(H42="","",IF(AND(R42="a",I42&lt;=52),"S",IF(AND(R42="b",I42&lt;=56),"M",IF(AND(R42="c",I42&lt;=60),"L",IF(AND(R42="d",I42&lt;=62),"XL",IF(AND(R42="e",I42&lt;=68),"3L","規格外"))))))</f>
      </c>
      <c r="T42" s="11">
        <f>IF(H42="","",IF(H42&lt;=165,"a",IF(H42&lt;=169,"b",IF(H42&lt;=175,"c",IF(H42&lt;=180,"d","e")))))</f>
      </c>
      <c r="U42" s="11">
        <f>IF(H42="","",IF(AND(T42="a",I42&lt;=60),"S",IF(AND(T42="b",I42&lt;=66),"M",IF(AND(T42="c",I42&lt;=70),"L",IF(AND(T42="d",I42&lt;=72),"XL",IF(AND(T42="e",I42&lt;=78),"3L","規格外"))))))</f>
      </c>
    </row>
    <row r="43" spans="1:21" s="9" customFormat="1" ht="39" customHeight="1">
      <c r="A43" s="5">
        <v>35</v>
      </c>
      <c r="B43" s="12"/>
      <c r="C43" s="12"/>
      <c r="D43" s="12"/>
      <c r="E43" s="12"/>
      <c r="F43" s="12"/>
      <c r="G43" s="13"/>
      <c r="H43" s="13"/>
      <c r="I43" s="13"/>
      <c r="J43" s="14"/>
      <c r="K43" s="19">
        <f t="shared" si="2"/>
      </c>
      <c r="L43" s="19"/>
      <c r="M43" s="19"/>
      <c r="N43" s="19"/>
      <c r="O43" s="19"/>
      <c r="P43" s="19"/>
      <c r="Q43" s="11">
        <f>IF(F43="","",IF(F43="男",U43,S43))</f>
      </c>
      <c r="R43" s="11">
        <f>IF(H43="","",IF(H43&lt;=155,"a",IF(H43&lt;=159,"b",IF(H43&lt;=164,"c",IF(H43&lt;=169,"d","規格外")))))</f>
      </c>
      <c r="S43" s="11">
        <f>IF(H43="","",IF(AND(R43="a",I43&lt;=52),"S",IF(AND(R43="b",I43&lt;=56),"M",IF(AND(R43="c",I43&lt;=60),"L",IF(AND(R43="d",I43&lt;=62),"XL",IF(AND(R43="e",I43&lt;=68),"3L","規格外"))))))</f>
      </c>
      <c r="T43" s="11">
        <f>IF(H43="","",IF(H43&lt;=165,"a",IF(H43&lt;=169,"b",IF(H43&lt;=175,"c",IF(H43&lt;=180,"d","e")))))</f>
      </c>
      <c r="U43" s="11">
        <f>IF(H43="","",IF(AND(T43="a",I43&lt;=60),"S",IF(AND(T43="b",I43&lt;=66),"M",IF(AND(T43="c",I43&lt;=70),"L",IF(AND(T43="d",I43&lt;=72),"XL",IF(AND(T43="e",I43&lt;=78),"3L","規格外"))))))</f>
      </c>
    </row>
    <row r="44" spans="1:21" s="9" customFormat="1" ht="39" customHeight="1">
      <c r="A44" s="5">
        <v>36</v>
      </c>
      <c r="B44" s="12"/>
      <c r="C44" s="12"/>
      <c r="D44" s="12"/>
      <c r="E44" s="12"/>
      <c r="F44" s="12"/>
      <c r="G44" s="13"/>
      <c r="H44" s="13"/>
      <c r="I44" s="13"/>
      <c r="J44" s="14"/>
      <c r="K44" s="19">
        <f t="shared" si="2"/>
      </c>
      <c r="L44" s="19"/>
      <c r="M44" s="19"/>
      <c r="N44" s="19"/>
      <c r="O44" s="19"/>
      <c r="P44" s="19"/>
      <c r="Q44" s="11">
        <f>IF(F44="","",IF(F44="男",U44,S44))</f>
      </c>
      <c r="R44" s="11">
        <f>IF(H44="","",IF(H44&lt;=155,"a",IF(H44&lt;=159,"b",IF(H44&lt;=164,"c",IF(H44&lt;=169,"d","規格外")))))</f>
      </c>
      <c r="S44" s="11">
        <f>IF(H44="","",IF(AND(R44="a",I44&lt;=52),"S",IF(AND(R44="b",I44&lt;=56),"M",IF(AND(R44="c",I44&lt;=60),"L",IF(AND(R44="d",I44&lt;=62),"XL",IF(AND(R44="e",I44&lt;=68),"3L","規格外"))))))</f>
      </c>
      <c r="T44" s="11">
        <f>IF(H44="","",IF(H44&lt;=165,"a",IF(H44&lt;=169,"b",IF(H44&lt;=175,"c",IF(H44&lt;=180,"d","e")))))</f>
      </c>
      <c r="U44" s="11">
        <f>IF(H44="","",IF(AND(T44="a",I44&lt;=60),"S",IF(AND(T44="b",I44&lt;=66),"M",IF(AND(T44="c",I44&lt;=70),"L",IF(AND(T44="d",I44&lt;=72),"XL",IF(AND(T44="e",I44&lt;=78),"3L","規格外"))))))</f>
      </c>
    </row>
    <row r="45" spans="1:21" s="9" customFormat="1" ht="39" customHeight="1">
      <c r="A45" s="5">
        <v>37</v>
      </c>
      <c r="B45" s="12"/>
      <c r="C45" s="12"/>
      <c r="D45" s="12"/>
      <c r="E45" s="12"/>
      <c r="F45" s="12"/>
      <c r="G45" s="13"/>
      <c r="H45" s="13"/>
      <c r="I45" s="13"/>
      <c r="J45" s="14"/>
      <c r="K45" s="19">
        <f t="shared" si="2"/>
      </c>
      <c r="L45" s="19"/>
      <c r="M45" s="19"/>
      <c r="N45" s="19"/>
      <c r="O45" s="19"/>
      <c r="P45" s="19"/>
      <c r="Q45" s="11">
        <f>IF(F45="","",IF(F45="男",U45,S45))</f>
      </c>
      <c r="R45" s="11">
        <f>IF(H45="","",IF(H45&lt;=155,"a",IF(H45&lt;=159,"b",IF(H45&lt;=164,"c",IF(H45&lt;=169,"d","規格外")))))</f>
      </c>
      <c r="S45" s="11">
        <f>IF(H45="","",IF(AND(R45="a",I45&lt;=52),"S",IF(AND(R45="b",I45&lt;=56),"M",IF(AND(R45="c",I45&lt;=60),"L",IF(AND(R45="d",I45&lt;=62),"XL",IF(AND(R45="e",I45&lt;=68),"3L","規格外"))))))</f>
      </c>
      <c r="T45" s="11">
        <f>IF(H45="","",IF(H45&lt;=165,"a",IF(H45&lt;=169,"b",IF(H45&lt;=175,"c",IF(H45&lt;=180,"d","e")))))</f>
      </c>
      <c r="U45" s="11">
        <f>IF(H45="","",IF(AND(T45="a",I45&lt;=60),"S",IF(AND(T45="b",I45&lt;=66),"M",IF(AND(T45="c",I45&lt;=70),"L",IF(AND(T45="d",I45&lt;=72),"XL",IF(AND(T45="e",I45&lt;=78),"3L","規格外"))))))</f>
      </c>
    </row>
    <row r="46" spans="1:21" s="9" customFormat="1" ht="39" customHeight="1">
      <c r="A46" s="5">
        <v>38</v>
      </c>
      <c r="B46" s="12"/>
      <c r="C46" s="12"/>
      <c r="D46" s="12"/>
      <c r="E46" s="12"/>
      <c r="F46" s="12"/>
      <c r="G46" s="13"/>
      <c r="H46" s="13"/>
      <c r="I46" s="13"/>
      <c r="J46" s="14"/>
      <c r="K46" s="19">
        <f t="shared" si="2"/>
      </c>
      <c r="L46" s="19"/>
      <c r="M46" s="19"/>
      <c r="N46" s="19"/>
      <c r="O46" s="19"/>
      <c r="P46" s="19"/>
      <c r="Q46" s="11">
        <f>IF(F46="","",IF(F46="男",U46,S46))</f>
      </c>
      <c r="R46" s="11">
        <f>IF(H46="","",IF(H46&lt;=155,"a",IF(H46&lt;=159,"b",IF(H46&lt;=164,"c",IF(H46&lt;=169,"d","規格外")))))</f>
      </c>
      <c r="S46" s="11">
        <f>IF(H46="","",IF(AND(R46="a",I46&lt;=52),"S",IF(AND(R46="b",I46&lt;=56),"M",IF(AND(R46="c",I46&lt;=60),"L",IF(AND(R46="d",I46&lt;=62),"XL",IF(AND(R46="e",I46&lt;=68),"3L","規格外"))))))</f>
      </c>
      <c r="T46" s="11">
        <f>IF(H46="","",IF(H46&lt;=165,"a",IF(H46&lt;=169,"b",IF(H46&lt;=175,"c",IF(H46&lt;=180,"d","e")))))</f>
      </c>
      <c r="U46" s="11">
        <f>IF(H46="","",IF(AND(T46="a",I46&lt;=60),"S",IF(AND(T46="b",I46&lt;=66),"M",IF(AND(T46="c",I46&lt;=70),"L",IF(AND(T46="d",I46&lt;=72),"XL",IF(AND(T46="e",I46&lt;=78),"3L","規格外"))))))</f>
      </c>
    </row>
    <row r="47" spans="1:21" s="9" customFormat="1" ht="39" customHeight="1">
      <c r="A47" s="5">
        <v>39</v>
      </c>
      <c r="B47" s="6"/>
      <c r="C47" s="6"/>
      <c r="D47" s="6"/>
      <c r="E47" s="6"/>
      <c r="F47" s="6"/>
      <c r="G47" s="7"/>
      <c r="H47" s="7"/>
      <c r="I47" s="7"/>
      <c r="J47" s="8"/>
      <c r="K47" s="19">
        <f t="shared" si="2"/>
      </c>
      <c r="L47" s="19"/>
      <c r="M47" s="19"/>
      <c r="N47" s="19"/>
      <c r="O47" s="19"/>
      <c r="P47" s="19"/>
      <c r="Q47" s="11">
        <f>IF(F47="","",IF(F47="男",U47,S47))</f>
      </c>
      <c r="R47" s="11">
        <f>IF(H47="","",IF(H47&lt;=155,"a",IF(H47&lt;=159,"b",IF(H47&lt;=164,"c",IF(H47&lt;=169,"d","規格外")))))</f>
      </c>
      <c r="S47" s="11">
        <f>IF(H47="","",IF(AND(R47="a",I47&lt;=52),"S",IF(AND(R47="b",I47&lt;=56),"M",IF(AND(R47="c",I47&lt;=60),"L",IF(AND(R47="d",I47&lt;=62),"XL",IF(AND(R47="e",I47&lt;=68),"3L","規格外"))))))</f>
      </c>
      <c r="T47" s="11">
        <f>IF(H47="","",IF(H47&lt;=165,"a",IF(H47&lt;=169,"b",IF(H47&lt;=175,"c",IF(H47&lt;=180,"d","e")))))</f>
      </c>
      <c r="U47" s="11">
        <f>IF(H47="","",IF(AND(T47="a",I47&lt;=60),"S",IF(AND(T47="b",I47&lt;=66),"M",IF(AND(T47="c",I47&lt;=70),"L",IF(AND(T47="d",I47&lt;=72),"XL",IF(AND(T47="e",I47&lt;=78),"3L","規格外"))))))</f>
      </c>
    </row>
    <row r="48" spans="1:21" s="9" customFormat="1" ht="39" customHeight="1">
      <c r="A48" s="5">
        <v>40</v>
      </c>
      <c r="B48" s="12"/>
      <c r="C48" s="12"/>
      <c r="D48" s="12"/>
      <c r="E48" s="12"/>
      <c r="F48" s="12"/>
      <c r="G48" s="13"/>
      <c r="H48" s="13"/>
      <c r="I48" s="13"/>
      <c r="J48" s="14"/>
      <c r="K48" s="19">
        <f>IF(Q48="規格外"," ",Q48)</f>
      </c>
      <c r="L48" s="19"/>
      <c r="M48" s="19"/>
      <c r="N48" s="19"/>
      <c r="O48" s="19"/>
      <c r="P48" s="19"/>
      <c r="Q48" s="11">
        <f>IF(F48="","",IF(F48="男",U48,S48))</f>
      </c>
      <c r="R48" s="11">
        <f>IF(H48="","",IF(H48&lt;=155,"a",IF(H48&lt;=159,"b",IF(H48&lt;=164,"c",IF(H48&lt;=169,"d","規格外")))))</f>
      </c>
      <c r="S48" s="11">
        <f>IF(H48="","",IF(AND(R48="a",I48&lt;=52),"S",IF(AND(R48="b",I48&lt;=56),"M",IF(AND(R48="c",I48&lt;=60),"L",IF(AND(R48="d",I48&lt;=62),"XL",IF(AND(R48="e",I48&lt;=68),"3L","規格外"))))))</f>
      </c>
      <c r="T48" s="11">
        <f>IF(H48="","",IF(H48&lt;=165,"a",IF(H48&lt;=169,"b",IF(H48&lt;=175,"c",IF(H48&lt;=180,"d","e")))))</f>
      </c>
      <c r="U48" s="11">
        <f>IF(H48="","",IF(AND(T48="a",I48&lt;=60),"S",IF(AND(T48="b",I48&lt;=66),"M",IF(AND(T48="c",I48&lt;=70),"L",IF(AND(T48="d",I48&lt;=72),"XL",IF(AND(T48="e",I48&lt;=78),"3L","規格外"))))))</f>
      </c>
    </row>
    <row r="49" spans="1:16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</sheetData>
  <sheetProtection/>
  <mergeCells count="101">
    <mergeCell ref="J4:P4"/>
    <mergeCell ref="G4:I4"/>
    <mergeCell ref="C4:F4"/>
    <mergeCell ref="J2:P3"/>
    <mergeCell ref="A2:I3"/>
    <mergeCell ref="A7:A8"/>
    <mergeCell ref="B7:B8"/>
    <mergeCell ref="C7:C8"/>
    <mergeCell ref="D7:D8"/>
    <mergeCell ref="E7:E8"/>
    <mergeCell ref="F7:F8"/>
    <mergeCell ref="K13:M13"/>
    <mergeCell ref="N13:P13"/>
    <mergeCell ref="K14:M14"/>
    <mergeCell ref="N14:P14"/>
    <mergeCell ref="K12:M12"/>
    <mergeCell ref="N12:P12"/>
    <mergeCell ref="K10:M10"/>
    <mergeCell ref="N10:P10"/>
    <mergeCell ref="K11:M11"/>
    <mergeCell ref="N11:P11"/>
    <mergeCell ref="K17:M17"/>
    <mergeCell ref="N16:P16"/>
    <mergeCell ref="K19:M19"/>
    <mergeCell ref="N19:P19"/>
    <mergeCell ref="K24:M24"/>
    <mergeCell ref="N24:P24"/>
    <mergeCell ref="N17:P17"/>
    <mergeCell ref="K18:M18"/>
    <mergeCell ref="N18:P18"/>
    <mergeCell ref="K22:M22"/>
    <mergeCell ref="N22:P22"/>
    <mergeCell ref="K23:M23"/>
    <mergeCell ref="N23:P23"/>
    <mergeCell ref="K20:M20"/>
    <mergeCell ref="N20:P20"/>
    <mergeCell ref="K15:M15"/>
    <mergeCell ref="N15:P15"/>
    <mergeCell ref="K21:M21"/>
    <mergeCell ref="N21:P21"/>
    <mergeCell ref="K16:M16"/>
    <mergeCell ref="G7:G8"/>
    <mergeCell ref="H7:H8"/>
    <mergeCell ref="I7:I8"/>
    <mergeCell ref="K9:M9"/>
    <mergeCell ref="N9:P9"/>
    <mergeCell ref="J7:J8"/>
    <mergeCell ref="K7:M8"/>
    <mergeCell ref="N7:P8"/>
    <mergeCell ref="A1:P1"/>
    <mergeCell ref="A4:B4"/>
    <mergeCell ref="K25:M25"/>
    <mergeCell ref="N25:P25"/>
    <mergeCell ref="B6:J6"/>
    <mergeCell ref="K6:P6"/>
    <mergeCell ref="K26:M26"/>
    <mergeCell ref="N26:P26"/>
    <mergeCell ref="K27:M27"/>
    <mergeCell ref="N27:P27"/>
    <mergeCell ref="K28:M28"/>
    <mergeCell ref="N28:P28"/>
    <mergeCell ref="K29:M29"/>
    <mergeCell ref="N29:P29"/>
    <mergeCell ref="K30:M30"/>
    <mergeCell ref="N30:P30"/>
    <mergeCell ref="K31:M31"/>
    <mergeCell ref="N31:P31"/>
    <mergeCell ref="K32:M32"/>
    <mergeCell ref="N32:P32"/>
    <mergeCell ref="K33:M33"/>
    <mergeCell ref="N33:P33"/>
    <mergeCell ref="K34:M34"/>
    <mergeCell ref="N34:P34"/>
    <mergeCell ref="K35:M35"/>
    <mergeCell ref="N35:P35"/>
    <mergeCell ref="K36:M36"/>
    <mergeCell ref="N36:P36"/>
    <mergeCell ref="K37:M37"/>
    <mergeCell ref="N37:P37"/>
    <mergeCell ref="K38:M38"/>
    <mergeCell ref="N38:P38"/>
    <mergeCell ref="K41:M41"/>
    <mergeCell ref="N41:P41"/>
    <mergeCell ref="K39:M39"/>
    <mergeCell ref="N39:P39"/>
    <mergeCell ref="K40:M40"/>
    <mergeCell ref="N40:P40"/>
    <mergeCell ref="K42:M42"/>
    <mergeCell ref="N42:P42"/>
    <mergeCell ref="K43:M43"/>
    <mergeCell ref="N43:P43"/>
    <mergeCell ref="K44:M44"/>
    <mergeCell ref="N44:P44"/>
    <mergeCell ref="K45:M45"/>
    <mergeCell ref="N45:P45"/>
    <mergeCell ref="K48:M48"/>
    <mergeCell ref="N48:P48"/>
    <mergeCell ref="K46:M46"/>
    <mergeCell ref="N46:P46"/>
    <mergeCell ref="K47:M47"/>
    <mergeCell ref="N47:P47"/>
  </mergeCells>
  <conditionalFormatting sqref="K9:M9 K37:M41 K48:M48 K20:M24">
    <cfRule type="expression" priority="14" dxfId="6" stopIfTrue="1">
      <formula>F9="女"</formula>
    </cfRule>
  </conditionalFormatting>
  <conditionalFormatting sqref="K25:M30">
    <cfRule type="expression" priority="12" dxfId="6" stopIfTrue="1">
      <formula>F25="女"</formula>
    </cfRule>
  </conditionalFormatting>
  <conditionalFormatting sqref="K31:M36">
    <cfRule type="expression" priority="11" dxfId="6" stopIfTrue="1">
      <formula>F31="女"</formula>
    </cfRule>
  </conditionalFormatting>
  <conditionalFormatting sqref="K42:M47">
    <cfRule type="expression" priority="6" dxfId="6" stopIfTrue="1">
      <formula>F42="女"</formula>
    </cfRule>
  </conditionalFormatting>
  <conditionalFormatting sqref="K15:M19">
    <cfRule type="expression" priority="2" dxfId="6" stopIfTrue="1">
      <formula>F15="女"</formula>
    </cfRule>
  </conditionalFormatting>
  <conditionalFormatting sqref="K10:M14">
    <cfRule type="expression" priority="1" dxfId="6" stopIfTrue="1">
      <formula>F10="女"</formula>
    </cfRule>
  </conditionalFormatting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木内　卓</dc:creator>
  <cp:keywords/>
  <dc:description/>
  <cp:lastModifiedBy>Windows User</cp:lastModifiedBy>
  <cp:lastPrinted>2022-01-26T05:09:56Z</cp:lastPrinted>
  <dcterms:created xsi:type="dcterms:W3CDTF">2007-05-01T02:16:22Z</dcterms:created>
  <dcterms:modified xsi:type="dcterms:W3CDTF">2022-01-26T05:10:44Z</dcterms:modified>
  <cp:category/>
  <cp:version/>
  <cp:contentType/>
  <cp:contentStatus/>
</cp:coreProperties>
</file>